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ellada\Downloads\"/>
    </mc:Choice>
  </mc:AlternateContent>
  <xr:revisionPtr revIDLastSave="0" documentId="13_ncr:1_{FCBD6ADA-75B0-46E6-8060-92D45A5945EC}" xr6:coauthVersionLast="47" xr6:coauthVersionMax="47" xr10:uidLastSave="{00000000-0000-0000-0000-000000000000}"/>
  <bookViews>
    <workbookView xWindow="-108" yWindow="-108" windowWidth="23256" windowHeight="12456" tabRatio="500" activeTab="1" xr2:uid="{00000000-000D-0000-FFFF-FFFF00000000}"/>
  </bookViews>
  <sheets>
    <sheet name="Inicio" sheetId="1" r:id="rId1"/>
    <sheet name="MTBF · MTTR · Disp" sheetId="2" r:id="rId2"/>
    <sheet name="OEE" sheetId="3" r:id="rId3"/>
    <sheet name="Cómo se calcula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8" i="3" l="1"/>
  <c r="C14" i="3"/>
  <c r="C9" i="3"/>
  <c r="F7" i="3" s="1"/>
  <c r="C8" i="3"/>
  <c r="I20" i="2"/>
  <c r="G20" i="2"/>
  <c r="F20" i="2"/>
  <c r="H20" i="2" s="1"/>
  <c r="I19" i="2"/>
  <c r="G19" i="2"/>
  <c r="F19" i="2"/>
  <c r="H19" i="2" s="1"/>
  <c r="I18" i="2"/>
  <c r="G18" i="2"/>
  <c r="F18" i="2"/>
  <c r="H18" i="2" s="1"/>
  <c r="I17" i="2"/>
  <c r="H17" i="2"/>
  <c r="G17" i="2"/>
  <c r="F17" i="2"/>
  <c r="I16" i="2"/>
  <c r="G16" i="2"/>
  <c r="F16" i="2"/>
  <c r="H16" i="2" s="1"/>
  <c r="I15" i="2"/>
  <c r="H15" i="2"/>
  <c r="G15" i="2"/>
  <c r="F15" i="2"/>
  <c r="I14" i="2"/>
  <c r="G14" i="2"/>
  <c r="F14" i="2"/>
  <c r="H14" i="2" s="1"/>
  <c r="I13" i="2"/>
  <c r="H13" i="2"/>
  <c r="G13" i="2"/>
  <c r="F13" i="2"/>
  <c r="I12" i="2"/>
  <c r="G12" i="2"/>
  <c r="F12" i="2"/>
  <c r="H12" i="2" s="1"/>
  <c r="I11" i="2"/>
  <c r="H11" i="2"/>
  <c r="G11" i="2"/>
  <c r="F11" i="2"/>
  <c r="I10" i="2"/>
  <c r="G10" i="2"/>
  <c r="F10" i="2"/>
  <c r="H10" i="2" s="1"/>
  <c r="I9" i="2"/>
  <c r="H9" i="2"/>
  <c r="G9" i="2"/>
  <c r="F9" i="2"/>
  <c r="I8" i="2"/>
  <c r="G8" i="2"/>
  <c r="F8" i="2"/>
  <c r="H8" i="2" s="1"/>
  <c r="I7" i="2"/>
  <c r="H7" i="2"/>
  <c r="G7" i="2"/>
  <c r="F7" i="2"/>
  <c r="I6" i="2"/>
  <c r="G6" i="2"/>
  <c r="F6" i="2"/>
  <c r="H6" i="2" s="1"/>
</calcChain>
</file>

<file path=xl/sharedStrings.xml><?xml version="1.0" encoding="utf-8"?>
<sst xmlns="http://schemas.openxmlformats.org/spreadsheetml/2006/main" count="88" uniqueCount="72">
  <si>
    <t>REGALO · HERRAMIENTA DESCARGABLE</t>
  </si>
  <si>
    <t>Calculadora de Confiabilidad</t>
  </si>
  <si>
    <t>Cuatro indicadores clave del mantenimiento —MTBF, MTTR, Disponibilidad y OEE— calculados automáticamente. Solo completa las celdas amarillas con tus datos y la planilla hace el resto.</t>
  </si>
  <si>
    <t>Cómo usarla</t>
  </si>
  <si>
    <t>Celdas AMARILLAS: tú las completas con tus datos.</t>
  </si>
  <si>
    <t>Celdas AZULES: resultado automático (no las edites).</t>
  </si>
  <si>
    <t>Contenido</t>
  </si>
  <si>
    <t>MTBF · MTTR · Disp</t>
  </si>
  <si>
    <t>Confiabilidad y disponibilidad por equipo (tabla).</t>
  </si>
  <si>
    <t>OEE</t>
  </si>
  <si>
    <t>Eficiencia global del equipo (Disponibilidad × Rendimiento × Calidad).</t>
  </si>
  <si>
    <t>Cómo se calcula</t>
  </si>
  <si>
    <t>Qué significa cada indicador, su fórmula y cómo interpretarlo.</t>
  </si>
  <si>
    <t>Un regalo de IMEAdvance para la comunidad de ingeniería. Las definiciones de estos indicadores pueden variar entre empresas: lo importante es usar un criterio consistente en el tiempo. Más recursos en www.imeadvance.com</t>
  </si>
  <si>
    <t>MTBF · MTTR · Disponibilidad</t>
  </si>
  <si>
    <t>Completa las columnas amarillas por equipo. MTBF, MTTR, Disponibilidad y tasa de fallas se calculan solos.</t>
  </si>
  <si>
    <t>Equipo / TAG</t>
  </si>
  <si>
    <t>Tiempo operativo (h)</t>
  </si>
  <si>
    <t>N° de fallas</t>
  </si>
  <si>
    <t>Tiempo total de reparación (h)</t>
  </si>
  <si>
    <t>MTBF (h)</t>
  </si>
  <si>
    <t>MTTR (h)</t>
  </si>
  <si>
    <t>Disponibilidad</t>
  </si>
  <si>
    <t>Tasa de fallas (1/h)</t>
  </si>
  <si>
    <t>Bomba P-101 (ejemplo)</t>
  </si>
  <si>
    <t>Definiciones</t>
  </si>
  <si>
    <t>MTBF = Tiempo operativo ÷ N° de fallas. Tiempo medio entre fallas: más alto = más confiable.</t>
  </si>
  <si>
    <t>MTTR = Tiempo total de reparación ÷ N° de fallas. Tiempo medio de reparación: más bajo = más mantenible.</t>
  </si>
  <si>
    <t>Disponibilidad = MTBF ÷ (MTBF + MTTR). Fracción del tiempo que el equipo está disponible.</t>
  </si>
  <si>
    <t>Tasa de fallas (λ) = N° de fallas ÷ Tiempo operativo.</t>
  </si>
  <si>
    <t>OEE — Eficiencia Global del Equipo</t>
  </si>
  <si>
    <t>Completa las celdas amarillas. OEE = Disponibilidad × Rendimiento × Calidad.</t>
  </si>
  <si>
    <t>1 · Disponibilidad</t>
  </si>
  <si>
    <t>RESULTADO</t>
  </si>
  <si>
    <t>Tiempo planificado de producción (min)</t>
  </si>
  <si>
    <t>Paradas no planificadas (min)</t>
  </si>
  <si>
    <t>Tiempo operativo (min)</t>
  </si>
  <si>
    <t>Referencia de clase mundial:
Disponibilidad 90% × Rendimiento 95% × Calidad 99,9% ≈ OEE 85%.
Menos de 65% suele indicar mucho margen de mejora.</t>
  </si>
  <si>
    <t>2 · Rendimiento</t>
  </si>
  <si>
    <t>Producción total (unidades)</t>
  </si>
  <si>
    <t>Tiempo de ciclo ideal (min/unidad)</t>
  </si>
  <si>
    <t>Rendimiento</t>
  </si>
  <si>
    <t>3 · Calidad</t>
  </si>
  <si>
    <t>Piezas buenas (unidades)</t>
  </si>
  <si>
    <t>Calidad</t>
  </si>
  <si>
    <t>Ejemplo precargado (turno de 8 h). Reemplaza los valores amarillos por los de tu equipo.</t>
  </si>
  <si>
    <t>Cómo se calcula cada indicador</t>
  </si>
  <si>
    <t>MTBF</t>
  </si>
  <si>
    <t>Mean Time Between Failures — Tiempo Medio Entre Fallas.</t>
  </si>
  <si>
    <t>Fórmula:</t>
  </si>
  <si>
    <t>MTBF = Tiempo operativo ÷ N° de fallas</t>
  </si>
  <si>
    <t>Interpretación:</t>
  </si>
  <si>
    <t>Mide la CONFIABILIDAD: cuánto opera el equipo, en promedio, entre una falla y la siguiente. Más alto es mejor.</t>
  </si>
  <si>
    <t>MTTR</t>
  </si>
  <si>
    <t>Mean Time To Repair — Tiempo Medio de Reparación.</t>
  </si>
  <si>
    <t>MTTR = Tiempo total de reparación ÷ N° de fallas</t>
  </si>
  <si>
    <t>Mide la MANTENIBILIDAD: cuánto se demora, en promedio, devolver el equipo a servicio. Más bajo es mejor.</t>
  </si>
  <si>
    <t>Fracción del tiempo en que el equipo está disponible para operar.</t>
  </si>
  <si>
    <t>Disponibilidad = MTBF ÷ (MTBF + MTTR)</t>
  </si>
  <si>
    <t>Combina confiabilidad y mantenibilidad. Un equipo muy confiable pero difícil de reparar puede tener baja disponibilidad.</t>
  </si>
  <si>
    <t>Overall Equipment Effectiveness — Eficiencia Global del Equipo.</t>
  </si>
  <si>
    <t>OEE = Disponibilidad × Rendimiento × Calidad</t>
  </si>
  <si>
    <t>Mide qué tan bien se aprovecha un equipo, integrando tres pérdidas: paradas (disponibilidad), velocidad (rendimiento) y defectos (calidad).</t>
  </si>
  <si>
    <t>— Disponibilidad (OEE)</t>
  </si>
  <si>
    <t>Disp. = (Tiempo planificado − Paradas) ÷ Tiempo planificado</t>
  </si>
  <si>
    <t>Pérdidas por paradas no planificadas.</t>
  </si>
  <si>
    <t>— Rendimiento</t>
  </si>
  <si>
    <t>Rend. = (Producción total × Ciclo ideal) ÷ Tiempo operativo</t>
  </si>
  <si>
    <t>Pérdidas por velocidad: producir más lento que el ciclo ideal.</t>
  </si>
  <si>
    <t>— Calidad</t>
  </si>
  <si>
    <t>Cal. = Piezas buenas ÷ Producción total</t>
  </si>
  <si>
    <t>Pérdidas por defectos y reprocesos.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</si>
</sst>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%"/>
    <numFmt numFmtId="166" formatCode="0.000000"/>
    <numFmt numFmtId="167" formatCode="0.000"/>
  </numFmts>
  <fonts count="21" x14ac:knownFonts="1">
    <font>
      <sz val="11"/>
      <color theme="1"/>
      <name val="Calibri"/>
      <family val="2"/>
      <charset val="1"/>
    </font>
    <font>
      <b/>
      <sz val="10"/>
      <color rgb="FF15508C"/>
      <name val="Arial"/>
      <charset val="1"/>
    </font>
    <font>
      <b/>
      <sz val="26"/>
      <color rgb="FF1B2733"/>
      <name val="Arial"/>
      <charset val="1"/>
    </font>
    <font>
      <sz val="11"/>
      <color rgb="FF33414F"/>
      <name val="Arial"/>
      <charset val="1"/>
    </font>
    <font>
      <b/>
      <sz val="14"/>
      <color rgb="FF1B2733"/>
      <name val="Arial"/>
      <charset val="1"/>
    </font>
    <font>
      <sz val="10"/>
      <color rgb="FF33414F"/>
      <name val="Arial"/>
      <charset val="1"/>
    </font>
    <font>
      <b/>
      <sz val="11"/>
      <color rgb="FF15508C"/>
      <name val="Arial"/>
      <charset val="1"/>
    </font>
    <font>
      <sz val="10"/>
      <color rgb="FF17436E"/>
      <name val="Arial"/>
      <charset val="1"/>
    </font>
    <font>
      <b/>
      <sz val="20"/>
      <color rgb="FF1B2733"/>
      <name val="Arial"/>
      <charset val="1"/>
    </font>
    <font>
      <sz val="10"/>
      <color rgb="FF5A626B"/>
      <name val="Arial"/>
      <charset val="1"/>
    </font>
    <font>
      <b/>
      <sz val="9.5"/>
      <color rgb="FFFFFFFF"/>
      <name val="Arial"/>
      <charset val="1"/>
    </font>
    <font>
      <sz val="9.5"/>
      <color rgb="FF33414F"/>
      <name val="Arial"/>
      <charset val="1"/>
    </font>
    <font>
      <b/>
      <sz val="12"/>
      <color rgb="FFFFFFFF"/>
      <name val="Arial"/>
      <charset val="1"/>
    </font>
    <font>
      <b/>
      <sz val="16"/>
      <color rgb="FF17436E"/>
      <name val="Arial"/>
      <charset val="1"/>
    </font>
    <font>
      <b/>
      <sz val="20"/>
      <color rgb="FF15508C"/>
      <name val="Arial"/>
      <charset val="1"/>
    </font>
    <font>
      <i/>
      <sz val="10"/>
      <color rgb="FF17436E"/>
      <name val="Arial"/>
      <charset val="1"/>
    </font>
    <font>
      <sz val="9.5"/>
      <color rgb="FF5A626B"/>
      <name val="Arial"/>
      <charset val="1"/>
    </font>
    <font>
      <b/>
      <sz val="12"/>
      <color rgb="FF15508C"/>
      <name val="Arial"/>
      <charset val="1"/>
    </font>
    <font>
      <b/>
      <sz val="10"/>
      <color rgb="FF1B2733"/>
      <name val="Arial"/>
      <charset val="1"/>
    </font>
    <font>
      <b/>
      <sz val="9.5"/>
      <color rgb="FF5A626B"/>
      <name val="Arial"/>
      <charset val="1"/>
    </font>
    <font>
      <b/>
      <sz val="10"/>
      <color rgb="FF17436E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EAF1F8"/>
      </patternFill>
    </fill>
    <fill>
      <patternFill patternType="solid">
        <fgColor rgb="FFE1EAF4"/>
        <bgColor rgb="FFEAF1F8"/>
      </patternFill>
    </fill>
    <fill>
      <patternFill patternType="solid">
        <fgColor rgb="FFEAF1F8"/>
        <bgColor rgb="FFE1EAF4"/>
      </patternFill>
    </fill>
    <fill>
      <patternFill patternType="solid">
        <fgColor rgb="FF15508C"/>
        <bgColor rgb="FF17436E"/>
      </patternFill>
    </fill>
    <fill>
      <patternFill patternType="solid">
        <fgColor rgb="FF17436E"/>
        <bgColor rgb="FF15508C"/>
      </patternFill>
    </fill>
  </fills>
  <borders count="3">
    <border>
      <left/>
      <right/>
      <top/>
      <bottom/>
      <diagonal/>
    </border>
    <border>
      <left style="thin">
        <color rgb="FFD9D3C7"/>
      </left>
      <right style="thin">
        <color rgb="FFD9D3C7"/>
      </right>
      <top style="thin">
        <color rgb="FFD9D3C7"/>
      </top>
      <bottom style="thin">
        <color rgb="FFD9D3C7"/>
      </bottom>
      <diagonal/>
    </border>
    <border>
      <left style="thin">
        <color rgb="FF15508C"/>
      </left>
      <right style="thin">
        <color rgb="FF15508C"/>
      </right>
      <top style="thin">
        <color rgb="FF15508C"/>
      </top>
      <bottom style="thin">
        <color rgb="FF15508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8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2" fillId="6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4" fillId="0" borderId="0" xfId="0" applyFont="1"/>
    <xf numFmtId="0" fontId="0" fillId="2" borderId="1" xfId="0" applyFill="1" applyBorder="1"/>
    <xf numFmtId="0" fontId="5" fillId="0" borderId="0" xfId="0" applyFont="1" applyAlignment="1">
      <alignment horizontal="left" vertical="center" wrapText="1"/>
    </xf>
    <xf numFmtId="0" fontId="0" fillId="3" borderId="1" xfId="0" applyFill="1" applyBorder="1"/>
    <xf numFmtId="0" fontId="6" fillId="0" borderId="0" xfId="0" applyFont="1"/>
    <xf numFmtId="0" fontId="8" fillId="0" borderId="0" xfId="0" applyFont="1"/>
    <xf numFmtId="0" fontId="10" fillId="5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164" fontId="5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 applyAlignment="1">
      <alignment horizontal="center" vertical="center"/>
    </xf>
    <xf numFmtId="166" fontId="1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/>
    </xf>
    <xf numFmtId="165" fontId="14" fillId="4" borderId="1" xfId="0" applyNumberFormat="1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165" fontId="6" fillId="3" borderId="1" xfId="0" applyNumberFormat="1" applyFont="1" applyFill="1" applyBorder="1" applyAlignment="1">
      <alignment horizontal="center" vertical="center"/>
    </xf>
    <xf numFmtId="167" fontId="5" fillId="2" borderId="1" xfId="0" applyNumberFormat="1" applyFont="1" applyFill="1" applyBorder="1" applyAlignment="1">
      <alignment horizontal="center" vertical="center"/>
    </xf>
    <xf numFmtId="0" fontId="17" fillId="0" borderId="0" xfId="0" applyFont="1"/>
    <xf numFmtId="0" fontId="19" fillId="0" borderId="0" xfId="0" applyFont="1" applyAlignment="1">
      <alignment horizontal="left" vertical="top"/>
    </xf>
    <xf numFmtId="0" fontId="20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3C7"/>
      <rgbColor rgb="FF808080"/>
      <rgbColor rgb="FF9999FF"/>
      <rgbColor rgb="FF993366"/>
      <rgbColor rgb="FFFFF2CC"/>
      <rgbColor rgb="FFEAF1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1EAF4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26B"/>
      <rgbColor rgb="FF969696"/>
      <rgbColor rgb="FF17436E"/>
      <rgbColor rgb="FF339966"/>
      <rgbColor rgb="FF003300"/>
      <rgbColor rgb="FF1B2733"/>
      <rgbColor rgb="FF993300"/>
      <rgbColor rgb="FF993366"/>
      <rgbColor rgb="FF15508C"/>
      <rgbColor rgb="FF33414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6</xdr:col>
      <xdr:colOff>30480</xdr:colOff>
      <xdr:row>5</xdr:row>
      <xdr:rowOff>167640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105400" y="182880"/>
          <a:ext cx="1127760" cy="11506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0"/>
  <sheetViews>
    <sheetView showGridLines="0" topLeftCell="A8" zoomScaleNormal="100" workbookViewId="0">
      <selection activeCell="F10" sqref="F10"/>
    </sheetView>
  </sheetViews>
  <sheetFormatPr baseColWidth="10" defaultColWidth="8.6640625" defaultRowHeight="14.4" x14ac:dyDescent="0.3"/>
  <cols>
    <col min="1" max="1" width="2.44140625" customWidth="1"/>
    <col min="2" max="2" width="20" customWidth="1"/>
    <col min="3" max="4" width="18" customWidth="1"/>
    <col min="5" max="7" width="16" customWidth="1"/>
    <col min="8" max="8" width="6" customWidth="1"/>
  </cols>
  <sheetData>
    <row r="2" spans="2:7" x14ac:dyDescent="0.3">
      <c r="B2" s="10" t="s">
        <v>0</v>
      </c>
    </row>
    <row r="3" spans="2:7" ht="33.75" customHeight="1" x14ac:dyDescent="0.6">
      <c r="B3" s="11" t="s">
        <v>1</v>
      </c>
    </row>
    <row r="5" spans="2:7" ht="15" customHeight="1" x14ac:dyDescent="0.3">
      <c r="B5" s="9" t="s">
        <v>2</v>
      </c>
      <c r="C5" s="9"/>
      <c r="D5" s="9"/>
      <c r="E5" s="9"/>
    </row>
    <row r="6" spans="2:7" x14ac:dyDescent="0.3">
      <c r="B6" s="9"/>
      <c r="C6" s="9"/>
      <c r="D6" s="9"/>
      <c r="E6" s="9"/>
    </row>
    <row r="7" spans="2:7" x14ac:dyDescent="0.3">
      <c r="B7" s="9"/>
      <c r="C7" s="9"/>
      <c r="D7" s="9"/>
      <c r="E7" s="9"/>
    </row>
    <row r="9" spans="2:7" ht="17.399999999999999" x14ac:dyDescent="0.3">
      <c r="B9" s="12" t="s">
        <v>3</v>
      </c>
    </row>
    <row r="10" spans="2:7" ht="39.6" x14ac:dyDescent="0.3">
      <c r="B10" s="13"/>
      <c r="C10" s="14" t="s">
        <v>4</v>
      </c>
    </row>
    <row r="11" spans="2:7" ht="39.6" x14ac:dyDescent="0.3">
      <c r="B11" s="15"/>
      <c r="C11" s="14" t="s">
        <v>5</v>
      </c>
    </row>
    <row r="13" spans="2:7" ht="17.399999999999999" x14ac:dyDescent="0.3">
      <c r="B13" s="12" t="s">
        <v>6</v>
      </c>
    </row>
    <row r="14" spans="2:7" ht="15" customHeight="1" x14ac:dyDescent="0.3">
      <c r="B14" s="16" t="s">
        <v>7</v>
      </c>
      <c r="C14" s="8" t="s">
        <v>8</v>
      </c>
      <c r="D14" s="8"/>
      <c r="E14" s="8"/>
      <c r="F14" s="8"/>
      <c r="G14" s="8"/>
    </row>
    <row r="15" spans="2:7" ht="15" customHeight="1" x14ac:dyDescent="0.3">
      <c r="B15" s="16" t="s">
        <v>9</v>
      </c>
      <c r="C15" s="8" t="s">
        <v>10</v>
      </c>
      <c r="D15" s="8"/>
      <c r="E15" s="8"/>
      <c r="F15" s="8"/>
      <c r="G15" s="8"/>
    </row>
    <row r="16" spans="2:7" ht="15" customHeight="1" x14ac:dyDescent="0.3">
      <c r="B16" s="16" t="s">
        <v>11</v>
      </c>
      <c r="C16" s="8" t="s">
        <v>12</v>
      </c>
      <c r="D16" s="8"/>
      <c r="E16" s="8"/>
      <c r="F16" s="8"/>
      <c r="G16" s="8"/>
    </row>
    <row r="18" spans="2:7" ht="15" customHeight="1" x14ac:dyDescent="0.3">
      <c r="B18" s="7" t="s">
        <v>13</v>
      </c>
      <c r="C18" s="7"/>
      <c r="D18" s="7"/>
      <c r="E18" s="7"/>
      <c r="F18" s="7"/>
      <c r="G18" s="7"/>
    </row>
    <row r="19" spans="2:7" x14ac:dyDescent="0.3">
      <c r="B19" s="7"/>
      <c r="C19" s="7"/>
      <c r="D19" s="7"/>
      <c r="E19" s="7"/>
      <c r="F19" s="7"/>
      <c r="G19" s="7"/>
    </row>
    <row r="20" spans="2:7" x14ac:dyDescent="0.3">
      <c r="B20" s="7"/>
      <c r="C20" s="7"/>
      <c r="D20" s="7"/>
      <c r="E20" s="7"/>
      <c r="F20" s="7"/>
      <c r="G20" s="7"/>
    </row>
  </sheetData>
  <mergeCells count="5">
    <mergeCell ref="B5:E7"/>
    <mergeCell ref="C14:G14"/>
    <mergeCell ref="C15:G15"/>
    <mergeCell ref="C16:G16"/>
    <mergeCell ref="B18:G20"/>
  </mergeCells>
  <pageMargins left="0.75" right="0.75" top="1" bottom="1" header="0.511811023622047" footer="0.511811023622047"/>
  <pageSetup paperSize="9" orientation="portrait" horizontalDpi="300" verticalDpi="300"/>
  <headerFooter>
    <oddFooter>&amp;C_x000D_&amp;1#&amp;"Arial"&amp;10&amp;K29CF00 C2 - COLAS GROUP INTERNAL: Employees and partners who need to know.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26"/>
  <sheetViews>
    <sheetView showGridLines="0" tabSelected="1" zoomScaleNormal="100" workbookViewId="0"/>
  </sheetViews>
  <sheetFormatPr baseColWidth="10" defaultColWidth="8.6640625" defaultRowHeight="14.4" x14ac:dyDescent="0.3"/>
  <cols>
    <col min="1" max="1" width="2.44140625" customWidth="1"/>
    <col min="2" max="2" width="24" customWidth="1"/>
    <col min="3" max="3" width="18" customWidth="1"/>
    <col min="4" max="4" width="12" customWidth="1"/>
    <col min="5" max="5" width="18" customWidth="1"/>
    <col min="6" max="7" width="13" customWidth="1"/>
    <col min="8" max="8" width="15" customWidth="1"/>
    <col min="9" max="9" width="16" customWidth="1"/>
  </cols>
  <sheetData>
    <row r="2" spans="2:9" ht="24.6" x14ac:dyDescent="0.4">
      <c r="B2" s="17" t="s">
        <v>14</v>
      </c>
    </row>
    <row r="3" spans="2:9" ht="15" customHeight="1" x14ac:dyDescent="0.3">
      <c r="B3" s="6" t="s">
        <v>15</v>
      </c>
      <c r="C3" s="6"/>
      <c r="D3" s="6"/>
      <c r="E3" s="6"/>
      <c r="F3" s="6"/>
      <c r="G3" s="6"/>
      <c r="H3" s="6"/>
      <c r="I3" s="6"/>
    </row>
    <row r="5" spans="2:9" ht="42" customHeight="1" x14ac:dyDescent="0.3">
      <c r="B5" s="18" t="s">
        <v>16</v>
      </c>
      <c r="C5" s="18" t="s">
        <v>17</v>
      </c>
      <c r="D5" s="18" t="s">
        <v>18</v>
      </c>
      <c r="E5" s="18" t="s">
        <v>19</v>
      </c>
      <c r="F5" s="18" t="s">
        <v>20</v>
      </c>
      <c r="G5" s="18" t="s">
        <v>21</v>
      </c>
      <c r="H5" s="18" t="s">
        <v>22</v>
      </c>
      <c r="I5" s="18" t="s">
        <v>23</v>
      </c>
    </row>
    <row r="6" spans="2:9" x14ac:dyDescent="0.3">
      <c r="B6" s="19" t="s">
        <v>24</v>
      </c>
      <c r="C6" s="20">
        <v>700</v>
      </c>
      <c r="D6" s="21">
        <v>4</v>
      </c>
      <c r="E6" s="20">
        <v>12</v>
      </c>
      <c r="F6" s="22">
        <f t="shared" ref="F6:F20" si="0">IFERROR(C6/D6,"")</f>
        <v>175</v>
      </c>
      <c r="G6" s="22">
        <f t="shared" ref="G6:G20" si="1">IFERROR(E6/D6,"")</f>
        <v>3</v>
      </c>
      <c r="H6" s="23">
        <f t="shared" ref="H6:H20" si="2">IFERROR(F6/(F6+G6),"")</f>
        <v>0.9831460674157303</v>
      </c>
      <c r="I6" s="24">
        <f t="shared" ref="I6:I20" si="3">IFERROR(D6/C6,"")</f>
        <v>5.7142857142857143E-3</v>
      </c>
    </row>
    <row r="7" spans="2:9" x14ac:dyDescent="0.3">
      <c r="B7" s="19"/>
      <c r="C7" s="20"/>
      <c r="D7" s="21"/>
      <c r="E7" s="20"/>
      <c r="F7" s="22" t="str">
        <f t="shared" si="0"/>
        <v/>
      </c>
      <c r="G7" s="22" t="str">
        <f t="shared" si="1"/>
        <v/>
      </c>
      <c r="H7" s="23" t="str">
        <f t="shared" si="2"/>
        <v/>
      </c>
      <c r="I7" s="24" t="str">
        <f t="shared" si="3"/>
        <v/>
      </c>
    </row>
    <row r="8" spans="2:9" x14ac:dyDescent="0.3">
      <c r="B8" s="19"/>
      <c r="C8" s="20"/>
      <c r="D8" s="21"/>
      <c r="E8" s="20"/>
      <c r="F8" s="22" t="str">
        <f t="shared" si="0"/>
        <v/>
      </c>
      <c r="G8" s="22" t="str">
        <f t="shared" si="1"/>
        <v/>
      </c>
      <c r="H8" s="23" t="str">
        <f t="shared" si="2"/>
        <v/>
      </c>
      <c r="I8" s="24" t="str">
        <f t="shared" si="3"/>
        <v/>
      </c>
    </row>
    <row r="9" spans="2:9" x14ac:dyDescent="0.3">
      <c r="B9" s="19"/>
      <c r="C9" s="20"/>
      <c r="D9" s="21"/>
      <c r="E9" s="20"/>
      <c r="F9" s="22" t="str">
        <f t="shared" si="0"/>
        <v/>
      </c>
      <c r="G9" s="22" t="str">
        <f t="shared" si="1"/>
        <v/>
      </c>
      <c r="H9" s="23" t="str">
        <f t="shared" si="2"/>
        <v/>
      </c>
      <c r="I9" s="24" t="str">
        <f t="shared" si="3"/>
        <v/>
      </c>
    </row>
    <row r="10" spans="2:9" x14ac:dyDescent="0.3">
      <c r="B10" s="19"/>
      <c r="C10" s="20"/>
      <c r="D10" s="21"/>
      <c r="E10" s="20"/>
      <c r="F10" s="22" t="str">
        <f t="shared" si="0"/>
        <v/>
      </c>
      <c r="G10" s="22" t="str">
        <f t="shared" si="1"/>
        <v/>
      </c>
      <c r="H10" s="23" t="str">
        <f t="shared" si="2"/>
        <v/>
      </c>
      <c r="I10" s="24" t="str">
        <f t="shared" si="3"/>
        <v/>
      </c>
    </row>
    <row r="11" spans="2:9" x14ac:dyDescent="0.3">
      <c r="B11" s="19"/>
      <c r="C11" s="20"/>
      <c r="D11" s="21"/>
      <c r="E11" s="20"/>
      <c r="F11" s="22" t="str">
        <f t="shared" si="0"/>
        <v/>
      </c>
      <c r="G11" s="22" t="str">
        <f t="shared" si="1"/>
        <v/>
      </c>
      <c r="H11" s="23" t="str">
        <f t="shared" si="2"/>
        <v/>
      </c>
      <c r="I11" s="24" t="str">
        <f t="shared" si="3"/>
        <v/>
      </c>
    </row>
    <row r="12" spans="2:9" x14ac:dyDescent="0.3">
      <c r="B12" s="19"/>
      <c r="C12" s="20"/>
      <c r="D12" s="21"/>
      <c r="E12" s="20"/>
      <c r="F12" s="22" t="str">
        <f t="shared" si="0"/>
        <v/>
      </c>
      <c r="G12" s="22" t="str">
        <f t="shared" si="1"/>
        <v/>
      </c>
      <c r="H12" s="23" t="str">
        <f t="shared" si="2"/>
        <v/>
      </c>
      <c r="I12" s="24" t="str">
        <f t="shared" si="3"/>
        <v/>
      </c>
    </row>
    <row r="13" spans="2:9" x14ac:dyDescent="0.3">
      <c r="B13" s="19"/>
      <c r="C13" s="20"/>
      <c r="D13" s="21"/>
      <c r="E13" s="20"/>
      <c r="F13" s="22" t="str">
        <f t="shared" si="0"/>
        <v/>
      </c>
      <c r="G13" s="22" t="str">
        <f t="shared" si="1"/>
        <v/>
      </c>
      <c r="H13" s="23" t="str">
        <f t="shared" si="2"/>
        <v/>
      </c>
      <c r="I13" s="24" t="str">
        <f t="shared" si="3"/>
        <v/>
      </c>
    </row>
    <row r="14" spans="2:9" x14ac:dyDescent="0.3">
      <c r="B14" s="19"/>
      <c r="C14" s="20"/>
      <c r="D14" s="21"/>
      <c r="E14" s="20"/>
      <c r="F14" s="22" t="str">
        <f t="shared" si="0"/>
        <v/>
      </c>
      <c r="G14" s="22" t="str">
        <f t="shared" si="1"/>
        <v/>
      </c>
      <c r="H14" s="23" t="str">
        <f t="shared" si="2"/>
        <v/>
      </c>
      <c r="I14" s="24" t="str">
        <f t="shared" si="3"/>
        <v/>
      </c>
    </row>
    <row r="15" spans="2:9" x14ac:dyDescent="0.3">
      <c r="B15" s="19"/>
      <c r="C15" s="20"/>
      <c r="D15" s="21"/>
      <c r="E15" s="20"/>
      <c r="F15" s="22" t="str">
        <f t="shared" si="0"/>
        <v/>
      </c>
      <c r="G15" s="22" t="str">
        <f t="shared" si="1"/>
        <v/>
      </c>
      <c r="H15" s="23" t="str">
        <f t="shared" si="2"/>
        <v/>
      </c>
      <c r="I15" s="24" t="str">
        <f t="shared" si="3"/>
        <v/>
      </c>
    </row>
    <row r="16" spans="2:9" x14ac:dyDescent="0.3">
      <c r="B16" s="19"/>
      <c r="C16" s="20"/>
      <c r="D16" s="21"/>
      <c r="E16" s="20"/>
      <c r="F16" s="22" t="str">
        <f t="shared" si="0"/>
        <v/>
      </c>
      <c r="G16" s="22" t="str">
        <f t="shared" si="1"/>
        <v/>
      </c>
      <c r="H16" s="23" t="str">
        <f t="shared" si="2"/>
        <v/>
      </c>
      <c r="I16" s="24" t="str">
        <f t="shared" si="3"/>
        <v/>
      </c>
    </row>
    <row r="17" spans="2:9" x14ac:dyDescent="0.3">
      <c r="B17" s="19"/>
      <c r="C17" s="20"/>
      <c r="D17" s="21"/>
      <c r="E17" s="20"/>
      <c r="F17" s="22" t="str">
        <f t="shared" si="0"/>
        <v/>
      </c>
      <c r="G17" s="22" t="str">
        <f t="shared" si="1"/>
        <v/>
      </c>
      <c r="H17" s="23" t="str">
        <f t="shared" si="2"/>
        <v/>
      </c>
      <c r="I17" s="24" t="str">
        <f t="shared" si="3"/>
        <v/>
      </c>
    </row>
    <row r="18" spans="2:9" x14ac:dyDescent="0.3">
      <c r="B18" s="19"/>
      <c r="C18" s="20"/>
      <c r="D18" s="21"/>
      <c r="E18" s="20"/>
      <c r="F18" s="22" t="str">
        <f t="shared" si="0"/>
        <v/>
      </c>
      <c r="G18" s="22" t="str">
        <f t="shared" si="1"/>
        <v/>
      </c>
      <c r="H18" s="23" t="str">
        <f t="shared" si="2"/>
        <v/>
      </c>
      <c r="I18" s="24" t="str">
        <f t="shared" si="3"/>
        <v/>
      </c>
    </row>
    <row r="19" spans="2:9" x14ac:dyDescent="0.3">
      <c r="B19" s="19"/>
      <c r="C19" s="20"/>
      <c r="D19" s="21"/>
      <c r="E19" s="20"/>
      <c r="F19" s="22" t="str">
        <f t="shared" si="0"/>
        <v/>
      </c>
      <c r="G19" s="22" t="str">
        <f t="shared" si="1"/>
        <v/>
      </c>
      <c r="H19" s="23" t="str">
        <f t="shared" si="2"/>
        <v/>
      </c>
      <c r="I19" s="24" t="str">
        <f t="shared" si="3"/>
        <v/>
      </c>
    </row>
    <row r="20" spans="2:9" x14ac:dyDescent="0.3">
      <c r="B20" s="19"/>
      <c r="C20" s="20"/>
      <c r="D20" s="21"/>
      <c r="E20" s="20"/>
      <c r="F20" s="22" t="str">
        <f t="shared" si="0"/>
        <v/>
      </c>
      <c r="G20" s="22" t="str">
        <f t="shared" si="1"/>
        <v/>
      </c>
      <c r="H20" s="23" t="str">
        <f t="shared" si="2"/>
        <v/>
      </c>
      <c r="I20" s="24" t="str">
        <f t="shared" si="3"/>
        <v/>
      </c>
    </row>
    <row r="22" spans="2:9" x14ac:dyDescent="0.3">
      <c r="B22" s="16" t="s">
        <v>25</v>
      </c>
    </row>
    <row r="23" spans="2:9" ht="15" customHeight="1" x14ac:dyDescent="0.3">
      <c r="B23" s="5" t="s">
        <v>26</v>
      </c>
      <c r="C23" s="5"/>
      <c r="D23" s="5"/>
      <c r="E23" s="5"/>
      <c r="F23" s="5"/>
      <c r="G23" s="5"/>
      <c r="H23" s="5"/>
      <c r="I23" s="5"/>
    </row>
    <row r="24" spans="2:9" ht="15" customHeight="1" x14ac:dyDescent="0.3">
      <c r="B24" s="5" t="s">
        <v>27</v>
      </c>
      <c r="C24" s="5"/>
      <c r="D24" s="5"/>
      <c r="E24" s="5"/>
      <c r="F24" s="5"/>
      <c r="G24" s="5"/>
      <c r="H24" s="5"/>
      <c r="I24" s="5"/>
    </row>
    <row r="25" spans="2:9" ht="15" customHeight="1" x14ac:dyDescent="0.3">
      <c r="B25" s="5" t="s">
        <v>28</v>
      </c>
      <c r="C25" s="5"/>
      <c r="D25" s="5"/>
      <c r="E25" s="5"/>
      <c r="F25" s="5"/>
      <c r="G25" s="5"/>
      <c r="H25" s="5"/>
      <c r="I25" s="5"/>
    </row>
    <row r="26" spans="2:9" ht="15" customHeight="1" x14ac:dyDescent="0.3">
      <c r="B26" s="5" t="s">
        <v>29</v>
      </c>
      <c r="C26" s="5"/>
      <c r="D26" s="5"/>
      <c r="E26" s="5"/>
      <c r="F26" s="5"/>
      <c r="G26" s="5"/>
      <c r="H26" s="5"/>
      <c r="I26" s="5"/>
    </row>
  </sheetData>
  <mergeCells count="5">
    <mergeCell ref="B3:I3"/>
    <mergeCell ref="B23:I23"/>
    <mergeCell ref="B24:I24"/>
    <mergeCell ref="B25:I25"/>
    <mergeCell ref="B26:I26"/>
  </mergeCells>
  <pageMargins left="0.75" right="0.75" top="1" bottom="1" header="0.511811023622047" footer="0.511811023622047"/>
  <pageSetup paperSize="9" orientation="portrait" horizontalDpi="300" verticalDpi="300"/>
  <headerFooter>
    <oddFooter>&amp;C_x000D_&amp;1#&amp;"Arial"&amp;10&amp;K29CF00 C2 - COLAS GROUP INTERNAL: Employees and partners who need to know.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20"/>
  <sheetViews>
    <sheetView showGridLines="0" topLeftCell="A3" zoomScaleNormal="100" workbookViewId="0"/>
  </sheetViews>
  <sheetFormatPr baseColWidth="10" defaultColWidth="8.6640625" defaultRowHeight="14.4" x14ac:dyDescent="0.3"/>
  <cols>
    <col min="1" max="1" width="2.44140625" customWidth="1"/>
    <col min="2" max="2" width="34" customWidth="1"/>
    <col min="3" max="3" width="16" customWidth="1"/>
    <col min="4" max="4" width="3" customWidth="1"/>
    <col min="5" max="5" width="34" customWidth="1"/>
    <col min="6" max="6" width="16" customWidth="1"/>
  </cols>
  <sheetData>
    <row r="2" spans="2:6" ht="24.6" x14ac:dyDescent="0.4">
      <c r="B2" s="17" t="s">
        <v>30</v>
      </c>
    </row>
    <row r="3" spans="2:6" ht="15" customHeight="1" x14ac:dyDescent="0.3">
      <c r="B3" s="6" t="s">
        <v>31</v>
      </c>
      <c r="C3" s="6"/>
      <c r="D3" s="6"/>
      <c r="E3" s="6"/>
      <c r="F3" s="6"/>
    </row>
    <row r="5" spans="2:6" ht="15" customHeight="1" x14ac:dyDescent="0.3">
      <c r="B5" s="4" t="s">
        <v>32</v>
      </c>
      <c r="C5" s="4"/>
      <c r="E5" s="3" t="s">
        <v>33</v>
      </c>
      <c r="F5" s="3"/>
    </row>
    <row r="6" spans="2:6" x14ac:dyDescent="0.3">
      <c r="B6" s="25" t="s">
        <v>34</v>
      </c>
      <c r="C6" s="21">
        <v>480</v>
      </c>
    </row>
    <row r="7" spans="2:6" ht="24.6" x14ac:dyDescent="0.3">
      <c r="B7" s="25" t="s">
        <v>35</v>
      </c>
      <c r="C7" s="21">
        <v>47</v>
      </c>
      <c r="E7" s="26" t="s">
        <v>9</v>
      </c>
      <c r="F7" s="27">
        <f>IFERROR(C9*C14*C18,"")</f>
        <v>0.79583333333333339</v>
      </c>
    </row>
    <row r="8" spans="2:6" x14ac:dyDescent="0.3">
      <c r="B8" s="25" t="s">
        <v>36</v>
      </c>
      <c r="C8" s="28">
        <f>IFERROR(C6-C7,"")</f>
        <v>433</v>
      </c>
    </row>
    <row r="9" spans="2:6" ht="15" customHeight="1" x14ac:dyDescent="0.3">
      <c r="B9" s="29" t="s">
        <v>22</v>
      </c>
      <c r="C9" s="30">
        <f>IFERROR(C8/C6,"")</f>
        <v>0.90208333333333335</v>
      </c>
      <c r="E9" s="7" t="s">
        <v>37</v>
      </c>
      <c r="F9" s="7"/>
    </row>
    <row r="10" spans="2:6" x14ac:dyDescent="0.3">
      <c r="E10" s="7"/>
      <c r="F10" s="7"/>
    </row>
    <row r="11" spans="2:6" ht="15" customHeight="1" x14ac:dyDescent="0.3">
      <c r="B11" s="4" t="s">
        <v>38</v>
      </c>
      <c r="C11" s="4"/>
      <c r="E11" s="7"/>
      <c r="F11" s="7"/>
    </row>
    <row r="12" spans="2:6" x14ac:dyDescent="0.3">
      <c r="B12" s="25" t="s">
        <v>39</v>
      </c>
      <c r="C12" s="21">
        <v>395</v>
      </c>
      <c r="E12" s="7"/>
      <c r="F12" s="7"/>
    </row>
    <row r="13" spans="2:6" x14ac:dyDescent="0.3">
      <c r="B13" s="25" t="s">
        <v>40</v>
      </c>
      <c r="C13" s="31">
        <v>1</v>
      </c>
      <c r="E13" s="7"/>
      <c r="F13" s="7"/>
    </row>
    <row r="14" spans="2:6" x14ac:dyDescent="0.3">
      <c r="B14" s="29" t="s">
        <v>41</v>
      </c>
      <c r="C14" s="30">
        <f>IFERROR((C12*C13)/C8,"")</f>
        <v>0.91224018475750579</v>
      </c>
    </row>
    <row r="16" spans="2:6" ht="15" customHeight="1" x14ac:dyDescent="0.3">
      <c r="B16" s="4" t="s">
        <v>42</v>
      </c>
      <c r="C16" s="4"/>
    </row>
    <row r="17" spans="2:6" x14ac:dyDescent="0.3">
      <c r="B17" s="25" t="s">
        <v>43</v>
      </c>
      <c r="C17" s="21">
        <v>382</v>
      </c>
    </row>
    <row r="18" spans="2:6" x14ac:dyDescent="0.3">
      <c r="B18" s="29" t="s">
        <v>44</v>
      </c>
      <c r="C18" s="30">
        <f>IFERROR(C17/C12,"")</f>
        <v>0.96708860759493676</v>
      </c>
    </row>
    <row r="20" spans="2:6" ht="15" customHeight="1" x14ac:dyDescent="0.3">
      <c r="B20" s="2" t="s">
        <v>45</v>
      </c>
      <c r="C20" s="2"/>
      <c r="D20" s="2"/>
      <c r="E20" s="2"/>
      <c r="F20" s="2"/>
    </row>
  </sheetData>
  <mergeCells count="7">
    <mergeCell ref="B16:C16"/>
    <mergeCell ref="B20:F20"/>
    <mergeCell ref="B3:F3"/>
    <mergeCell ref="B5:C5"/>
    <mergeCell ref="E5:F5"/>
    <mergeCell ref="E9:F13"/>
    <mergeCell ref="B11:C11"/>
  </mergeCells>
  <pageMargins left="0.75" right="0.75" top="1" bottom="1" header="0.511811023622047" footer="0.511811023622047"/>
  <pageSetup paperSize="9" orientation="portrait" horizontalDpi="300" verticalDpi="300"/>
  <headerFooter>
    <oddFooter>&amp;C_x000D_&amp;1#&amp;"Arial"&amp;10&amp;K29CF00 C2 - COLAS GROUP INTERNAL: Employees and partners who need to know.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C34"/>
  <sheetViews>
    <sheetView showGridLines="0" topLeftCell="A34" zoomScaleNormal="100" workbookViewId="0"/>
  </sheetViews>
  <sheetFormatPr baseColWidth="10" defaultColWidth="8.6640625" defaultRowHeight="14.4" x14ac:dyDescent="0.3"/>
  <cols>
    <col min="1" max="1" width="2.44140625" customWidth="1"/>
    <col min="2" max="2" width="26" customWidth="1"/>
    <col min="3" max="3" width="80" customWidth="1"/>
  </cols>
  <sheetData>
    <row r="2" spans="2:3" ht="24.6" x14ac:dyDescent="0.4">
      <c r="B2" s="17" t="s">
        <v>46</v>
      </c>
    </row>
    <row r="4" spans="2:3" ht="15.6" x14ac:dyDescent="0.3">
      <c r="B4" s="32" t="s">
        <v>47</v>
      </c>
    </row>
    <row r="5" spans="2:3" ht="15" customHeight="1" x14ac:dyDescent="0.3">
      <c r="B5" s="1" t="s">
        <v>48</v>
      </c>
      <c r="C5" s="1"/>
    </row>
    <row r="6" spans="2:3" x14ac:dyDescent="0.3">
      <c r="B6" s="33" t="s">
        <v>49</v>
      </c>
      <c r="C6" s="34" t="s">
        <v>50</v>
      </c>
    </row>
    <row r="7" spans="2:3" ht="30" customHeight="1" x14ac:dyDescent="0.3">
      <c r="B7" s="33" t="s">
        <v>51</v>
      </c>
      <c r="C7" s="14" t="s">
        <v>52</v>
      </c>
    </row>
    <row r="9" spans="2:3" ht="15.6" x14ac:dyDescent="0.3">
      <c r="B9" s="32" t="s">
        <v>53</v>
      </c>
    </row>
    <row r="10" spans="2:3" ht="15" customHeight="1" x14ac:dyDescent="0.3">
      <c r="B10" s="1" t="s">
        <v>54</v>
      </c>
      <c r="C10" s="1"/>
    </row>
    <row r="11" spans="2:3" x14ac:dyDescent="0.3">
      <c r="B11" s="33" t="s">
        <v>49</v>
      </c>
      <c r="C11" s="34" t="s">
        <v>55</v>
      </c>
    </row>
    <row r="12" spans="2:3" ht="30" customHeight="1" x14ac:dyDescent="0.3">
      <c r="B12" s="33" t="s">
        <v>51</v>
      </c>
      <c r="C12" s="14" t="s">
        <v>56</v>
      </c>
    </row>
    <row r="14" spans="2:3" ht="15.6" x14ac:dyDescent="0.3">
      <c r="B14" s="32" t="s">
        <v>22</v>
      </c>
    </row>
    <row r="15" spans="2:3" ht="15" customHeight="1" x14ac:dyDescent="0.3">
      <c r="B15" s="1" t="s">
        <v>57</v>
      </c>
      <c r="C15" s="1"/>
    </row>
    <row r="16" spans="2:3" x14ac:dyDescent="0.3">
      <c r="B16" s="33" t="s">
        <v>49</v>
      </c>
      <c r="C16" s="34" t="s">
        <v>58</v>
      </c>
    </row>
    <row r="17" spans="2:3" ht="30" customHeight="1" x14ac:dyDescent="0.3">
      <c r="B17" s="33" t="s">
        <v>51</v>
      </c>
      <c r="C17" s="14" t="s">
        <v>59</v>
      </c>
    </row>
    <row r="19" spans="2:3" ht="15.6" x14ac:dyDescent="0.3">
      <c r="B19" s="32" t="s">
        <v>9</v>
      </c>
    </row>
    <row r="20" spans="2:3" ht="15" customHeight="1" x14ac:dyDescent="0.3">
      <c r="B20" s="1" t="s">
        <v>60</v>
      </c>
      <c r="C20" s="1"/>
    </row>
    <row r="21" spans="2:3" x14ac:dyDescent="0.3">
      <c r="B21" s="33" t="s">
        <v>49</v>
      </c>
      <c r="C21" s="34" t="s">
        <v>61</v>
      </c>
    </row>
    <row r="22" spans="2:3" ht="30" customHeight="1" x14ac:dyDescent="0.3">
      <c r="B22" s="33" t="s">
        <v>51</v>
      </c>
      <c r="C22" s="14" t="s">
        <v>62</v>
      </c>
    </row>
    <row r="24" spans="2:3" ht="15.6" x14ac:dyDescent="0.3">
      <c r="B24" s="32" t="s">
        <v>63</v>
      </c>
    </row>
    <row r="25" spans="2:3" x14ac:dyDescent="0.3">
      <c r="B25" s="33" t="s">
        <v>49</v>
      </c>
      <c r="C25" s="34" t="s">
        <v>64</v>
      </c>
    </row>
    <row r="26" spans="2:3" ht="30" customHeight="1" x14ac:dyDescent="0.3">
      <c r="B26" s="33" t="s">
        <v>51</v>
      </c>
      <c r="C26" s="14" t="s">
        <v>65</v>
      </c>
    </row>
    <row r="28" spans="2:3" ht="15.6" x14ac:dyDescent="0.3">
      <c r="B28" s="32" t="s">
        <v>66</v>
      </c>
    </row>
    <row r="29" spans="2:3" x14ac:dyDescent="0.3">
      <c r="B29" s="33" t="s">
        <v>49</v>
      </c>
      <c r="C29" s="34" t="s">
        <v>67</v>
      </c>
    </row>
    <row r="30" spans="2:3" ht="30" customHeight="1" x14ac:dyDescent="0.3">
      <c r="B30" s="33" t="s">
        <v>51</v>
      </c>
      <c r="C30" s="14" t="s">
        <v>68</v>
      </c>
    </row>
    <row r="32" spans="2:3" ht="15.6" x14ac:dyDescent="0.3">
      <c r="B32" s="32" t="s">
        <v>69</v>
      </c>
    </row>
    <row r="33" spans="2:3" x14ac:dyDescent="0.3">
      <c r="B33" s="33" t="s">
        <v>49</v>
      </c>
      <c r="C33" s="34" t="s">
        <v>70</v>
      </c>
    </row>
    <row r="34" spans="2:3" ht="30" customHeight="1" x14ac:dyDescent="0.3">
      <c r="B34" s="33" t="s">
        <v>51</v>
      </c>
      <c r="C34" s="14" t="s">
        <v>71</v>
      </c>
    </row>
  </sheetData>
  <mergeCells count="4">
    <mergeCell ref="B5:C5"/>
    <mergeCell ref="B10:C10"/>
    <mergeCell ref="B15:C15"/>
    <mergeCell ref="B20:C20"/>
  </mergeCells>
  <pageMargins left="0.75" right="0.75" top="1" bottom="1" header="0.511811023622047" footer="0.511811023622047"/>
  <pageSetup paperSize="9" orientation="portrait" horizontalDpi="300" verticalDpi="300"/>
  <headerFooter>
    <oddFooter>&amp;C_x000D_&amp;1#&amp;"Arial"&amp;10&amp;K29CF00 C2 - COLAS GROUP INTERNAL: Employees and partners who need to know.</oddFooter>
  </headerFooter>
</worksheet>
</file>

<file path=docMetadata/LabelInfo.xml><?xml version="1.0" encoding="utf-8"?>
<clbl:labelList xmlns:clbl="http://schemas.microsoft.com/office/2020/mipLabelMetadata">
  <clbl:label id="{df64902a-104a-4642-a461-a3d9eb3752f4}" enabled="1" method="Standard" siteId="{be0be093-a2ad-444c-93d9-5626e83beef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Inicio</vt:lpstr>
      <vt:lpstr>MTBF · MTTR · Disp</vt:lpstr>
      <vt:lpstr>OEE</vt:lpstr>
      <vt:lpstr>Cómo se calcula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MELLADO, Andres (COLAS RAIL)</cp:lastModifiedBy>
  <cp:revision>0</cp:revision>
  <dcterms:created xsi:type="dcterms:W3CDTF">2026-09-26T13:29:29Z</dcterms:created>
  <dcterms:modified xsi:type="dcterms:W3CDTF">2026-09-26T19:43:11Z</dcterms:modified>
  <dc:language>en-US</dc:language>
</cp:coreProperties>
</file>